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iela.gogea\Desktop\ANEXE BVC Rectific 22.Dec.2020 final fara semnaturi\Rectificare decembrie\"/>
    </mc:Choice>
  </mc:AlternateContent>
  <xr:revisionPtr revIDLastSave="0" documentId="13_ncr:1_{80ABCA79-7F17-4E9E-B542-13033033513B}" xr6:coauthVersionLast="45" xr6:coauthVersionMax="45" xr10:uidLastSave="{00000000-0000-0000-0000-000000000000}"/>
  <bookViews>
    <workbookView xWindow="5925" yWindow="570" windowWidth="15360" windowHeight="1503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E18" i="1" l="1"/>
  <c r="E26" i="1"/>
  <c r="F22" i="1" l="1"/>
  <c r="E13" i="1"/>
  <c r="F20" i="1"/>
  <c r="F21" i="1"/>
  <c r="F19" i="1"/>
  <c r="F25" i="1" l="1"/>
  <c r="E23" i="1" l="1"/>
  <c r="E17" i="1" s="1"/>
  <c r="F24" i="1" l="1"/>
  <c r="F14" i="1" l="1"/>
  <c r="F26" i="1"/>
  <c r="F17" i="1" l="1"/>
  <c r="F13" i="1" l="1"/>
  <c r="F27" i="1" s="1"/>
  <c r="F23" i="1" l="1"/>
  <c r="F15" i="1"/>
  <c r="F18" i="1" l="1"/>
</calcChain>
</file>

<file path=xl/sharedStrings.xml><?xml version="1.0" encoding="utf-8"?>
<sst xmlns="http://schemas.openxmlformats.org/spreadsheetml/2006/main" count="40" uniqueCount="35">
  <si>
    <t xml:space="preserve">MUNICIPIUL BUZĂU                                                                                      ANEXA    NR.   4                                             </t>
  </si>
  <si>
    <t xml:space="preserve">                                                           </t>
  </si>
  <si>
    <t>Denumire indicator</t>
  </si>
  <si>
    <t xml:space="preserve">Cod </t>
  </si>
  <si>
    <t>Program</t>
  </si>
  <si>
    <t>Influente</t>
  </si>
  <si>
    <t>rectificat</t>
  </si>
  <si>
    <t>(a)</t>
  </si>
  <si>
    <t>(1)</t>
  </si>
  <si>
    <t>(2)</t>
  </si>
  <si>
    <r>
      <t>(3</t>
    </r>
    <r>
      <rPr>
        <sz val="9"/>
        <color theme="1"/>
        <rFont val="Arial"/>
        <family val="2"/>
      </rPr>
      <t>)=(1)+(2)</t>
    </r>
  </si>
  <si>
    <t xml:space="preserve">                                                                    a Consiliului Local al Municipiului Buzau</t>
  </si>
  <si>
    <t xml:space="preserve">                   BUGETUL  INSTITUTIILOR  SI  ACTIVITATILOR  FINANTATE  DIN  VENITURI                        </t>
  </si>
  <si>
    <t xml:space="preserve">                                                                                                                                                      </t>
  </si>
  <si>
    <t xml:space="preserve">                           -   mii lei -</t>
  </si>
  <si>
    <t>- subventii pentru institutii publice</t>
  </si>
  <si>
    <r>
      <t xml:space="preserve">TOTAL VENITURI, </t>
    </r>
    <r>
      <rPr>
        <b/>
        <i/>
        <sz val="10"/>
        <color theme="1"/>
        <rFont val="Arial"/>
        <family val="2"/>
      </rPr>
      <t>din care:</t>
    </r>
  </si>
  <si>
    <r>
      <t xml:space="preserve">TOTAL CHELTUIELI, </t>
    </r>
    <r>
      <rPr>
        <b/>
        <i/>
        <sz val="10"/>
        <color theme="1"/>
        <rFont val="Arial"/>
        <family val="2"/>
      </rPr>
      <t>din care:</t>
    </r>
  </si>
  <si>
    <t>Cap. CULTURA, RECREERE SI RELIGIE, total din care:</t>
  </si>
  <si>
    <t>67.10</t>
  </si>
  <si>
    <t>43.09</t>
  </si>
  <si>
    <t>Subcap. SERVICII RECREATIVE SI SPORTIVE</t>
  </si>
  <si>
    <t>67.05.01</t>
  </si>
  <si>
    <r>
      <t xml:space="preserve">         </t>
    </r>
    <r>
      <rPr>
        <b/>
        <sz val="11"/>
        <color theme="1"/>
        <rFont val="Arial"/>
        <family val="2"/>
      </rPr>
      <t xml:space="preserve">ANEXA NR.5 </t>
    </r>
  </si>
  <si>
    <t xml:space="preserve">                                     PROPRII SI  SUBVENTII  DIN  BUGETUL  LOCAL 2020</t>
  </si>
  <si>
    <t>DEFICIT</t>
  </si>
  <si>
    <t>10</t>
  </si>
  <si>
    <t>Cheltuieli de personal</t>
  </si>
  <si>
    <t>Active nefinanciare</t>
  </si>
  <si>
    <t>Bunuri si servicii</t>
  </si>
  <si>
    <t>36.50</t>
  </si>
  <si>
    <t>-alte venituri</t>
  </si>
  <si>
    <t>Subcap. SERVICII CULTURALE</t>
  </si>
  <si>
    <t>67.03.04</t>
  </si>
  <si>
    <t xml:space="preserve">                                                                   la Hotararea nr. 269    din 22  decembrie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</si>
</sst>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i/>
      <sz val="10"/>
      <color theme="1"/>
      <name val="Arial"/>
      <family val="2"/>
    </font>
    <font>
      <i/>
      <sz val="9"/>
      <color theme="1"/>
      <name val="Arial"/>
      <family val="2"/>
    </font>
    <font>
      <b/>
      <i/>
      <sz val="10"/>
      <color theme="1"/>
      <name val="Arial"/>
      <family val="2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b/>
      <i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Alignment="1">
      <alignment horizontal="justify"/>
    </xf>
    <xf numFmtId="0" fontId="2" fillId="0" borderId="0" xfId="0" applyFont="1" applyAlignment="1">
      <alignment horizontal="justify"/>
    </xf>
    <xf numFmtId="0" fontId="4" fillId="0" borderId="0" xfId="0" applyFont="1" applyAlignment="1">
      <alignment horizontal="justify"/>
    </xf>
    <xf numFmtId="0" fontId="4" fillId="0" borderId="0" xfId="0" applyFont="1" applyAlignment="1">
      <alignment horizontal="center"/>
    </xf>
    <xf numFmtId="0" fontId="1" fillId="0" borderId="0" xfId="0" applyFont="1"/>
    <xf numFmtId="0" fontId="9" fillId="0" borderId="0" xfId="0" applyFont="1"/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4" fontId="5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center" vertical="top" wrapText="1"/>
    </xf>
    <xf numFmtId="4" fontId="10" fillId="0" borderId="1" xfId="0" applyNumberFormat="1" applyFont="1" applyBorder="1" applyAlignment="1">
      <alignment horizontal="right" wrapText="1"/>
    </xf>
    <xf numFmtId="0" fontId="8" fillId="0" borderId="1" xfId="0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justify" vertical="top" wrapText="1"/>
    </xf>
    <xf numFmtId="0" fontId="5" fillId="0" borderId="0" xfId="0" applyFont="1" applyBorder="1" applyAlignment="1">
      <alignment horizontal="center" vertical="top" wrapText="1"/>
    </xf>
    <xf numFmtId="0" fontId="0" fillId="0" borderId="0" xfId="0" applyBorder="1"/>
    <xf numFmtId="0" fontId="7" fillId="0" borderId="1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justify"/>
    </xf>
    <xf numFmtId="49" fontId="10" fillId="0" borderId="1" xfId="0" applyNumberFormat="1" applyFont="1" applyBorder="1" applyAlignment="1">
      <alignment horizontal="justify" vertical="top" wrapText="1"/>
    </xf>
    <xf numFmtId="49" fontId="4" fillId="0" borderId="2" xfId="0" applyNumberFormat="1" applyFont="1" applyBorder="1" applyAlignment="1">
      <alignment horizontal="left" vertical="top" wrapText="1"/>
    </xf>
    <xf numFmtId="4" fontId="7" fillId="0" borderId="1" xfId="0" applyNumberFormat="1" applyFont="1" applyBorder="1" applyAlignment="1">
      <alignment horizontal="right" wrapText="1"/>
    </xf>
    <xf numFmtId="0" fontId="7" fillId="0" borderId="1" xfId="0" applyFont="1" applyBorder="1" applyAlignment="1">
      <alignment horizontal="justify" vertical="center" wrapText="1"/>
    </xf>
    <xf numFmtId="49" fontId="7" fillId="0" borderId="1" xfId="0" applyNumberFormat="1" applyFont="1" applyBorder="1" applyAlignment="1">
      <alignment horizontal="justify" vertical="center" wrapText="1"/>
    </xf>
    <xf numFmtId="0" fontId="1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0" fillId="0" borderId="0" xfId="0" applyBorder="1" applyAlignment="1"/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/>
    <xf numFmtId="0" fontId="9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topLeftCell="A19" workbookViewId="0">
      <selection activeCell="E37" sqref="E37"/>
    </sheetView>
  </sheetViews>
  <sheetFormatPr defaultRowHeight="15" x14ac:dyDescent="0.25"/>
  <cols>
    <col min="1" max="1" width="7.5703125" customWidth="1"/>
    <col min="2" max="2" width="34" customWidth="1"/>
    <col min="3" max="3" width="10.42578125" bestFit="1" customWidth="1"/>
    <col min="4" max="4" width="13.7109375" customWidth="1"/>
    <col min="5" max="5" width="12.5703125" customWidth="1"/>
    <col min="6" max="6" width="13.7109375" customWidth="1"/>
  </cols>
  <sheetData>
    <row r="1" spans="1:6" x14ac:dyDescent="0.25">
      <c r="A1" s="48" t="s">
        <v>0</v>
      </c>
      <c r="B1" s="49"/>
      <c r="C1" s="49"/>
      <c r="D1" s="50" t="s">
        <v>23</v>
      </c>
      <c r="E1" s="50"/>
      <c r="F1" s="7"/>
    </row>
    <row r="2" spans="1:6" x14ac:dyDescent="0.25">
      <c r="B2" s="48" t="s">
        <v>34</v>
      </c>
      <c r="C2" s="49"/>
      <c r="D2" s="49"/>
      <c r="E2" s="49"/>
      <c r="F2" s="49"/>
    </row>
    <row r="3" spans="1:6" x14ac:dyDescent="0.25">
      <c r="B3" s="1" t="s">
        <v>11</v>
      </c>
      <c r="D3" s="7"/>
      <c r="E3" s="7"/>
      <c r="F3" s="7"/>
    </row>
    <row r="4" spans="1:6" x14ac:dyDescent="0.25">
      <c r="B4" s="8"/>
      <c r="D4" s="7"/>
      <c r="E4" s="7"/>
      <c r="F4" s="7"/>
    </row>
    <row r="5" spans="1:6" x14ac:dyDescent="0.25">
      <c r="B5" s="3"/>
    </row>
    <row r="6" spans="1:6" x14ac:dyDescent="0.25">
      <c r="A6" s="44" t="s">
        <v>12</v>
      </c>
      <c r="B6" s="45"/>
      <c r="C6" s="45"/>
      <c r="D6" s="45"/>
      <c r="E6" s="45"/>
      <c r="F6" s="45"/>
    </row>
    <row r="7" spans="1:6" x14ac:dyDescent="0.25">
      <c r="A7" s="46" t="s">
        <v>24</v>
      </c>
      <c r="B7" s="47"/>
      <c r="C7" s="47"/>
      <c r="D7" s="47"/>
      <c r="E7" s="47"/>
      <c r="F7" s="47"/>
    </row>
    <row r="8" spans="1:6" x14ac:dyDescent="0.25">
      <c r="B8" s="3" t="s">
        <v>1</v>
      </c>
    </row>
    <row r="9" spans="1:6" x14ac:dyDescent="0.25">
      <c r="B9" s="5" t="s">
        <v>13</v>
      </c>
      <c r="E9" s="43" t="s">
        <v>14</v>
      </c>
      <c r="F9" s="43"/>
    </row>
    <row r="10" spans="1:6" ht="22.5" customHeight="1" x14ac:dyDescent="0.25">
      <c r="B10" s="51" t="s">
        <v>2</v>
      </c>
      <c r="C10" s="51" t="s">
        <v>3</v>
      </c>
      <c r="D10" s="15" t="s">
        <v>4</v>
      </c>
      <c r="E10" s="51" t="s">
        <v>5</v>
      </c>
      <c r="F10" s="15" t="s">
        <v>4</v>
      </c>
    </row>
    <row r="11" spans="1:6" ht="12" customHeight="1" x14ac:dyDescent="0.25">
      <c r="B11" s="51"/>
      <c r="C11" s="51"/>
      <c r="D11" s="15">
        <v>2020</v>
      </c>
      <c r="E11" s="51"/>
      <c r="F11" s="15" t="s">
        <v>6</v>
      </c>
    </row>
    <row r="12" spans="1:6" x14ac:dyDescent="0.25">
      <c r="B12" s="10" t="s">
        <v>7</v>
      </c>
      <c r="C12" s="10"/>
      <c r="D12" s="11" t="s">
        <v>8</v>
      </c>
      <c r="E12" s="11" t="s">
        <v>9</v>
      </c>
      <c r="F12" s="10" t="s">
        <v>10</v>
      </c>
    </row>
    <row r="13" spans="1:6" ht="21" customHeight="1" x14ac:dyDescent="0.25">
      <c r="A13" s="6"/>
      <c r="B13" s="12" t="s">
        <v>16</v>
      </c>
      <c r="C13" s="13"/>
      <c r="D13" s="38">
        <v>32535.96</v>
      </c>
      <c r="E13" s="38">
        <f>E15+E14</f>
        <v>-408.5</v>
      </c>
      <c r="F13" s="38">
        <f>SUM(D13:E13)</f>
        <v>32127.46</v>
      </c>
    </row>
    <row r="14" spans="1:6" ht="18.95" customHeight="1" x14ac:dyDescent="0.25">
      <c r="A14" s="6"/>
      <c r="B14" s="31" t="s">
        <v>31</v>
      </c>
      <c r="C14" s="36" t="s">
        <v>30</v>
      </c>
      <c r="D14" s="39">
        <v>629</v>
      </c>
      <c r="E14" s="39">
        <v>63.5</v>
      </c>
      <c r="F14" s="39">
        <f>D14+E14</f>
        <v>692.5</v>
      </c>
    </row>
    <row r="15" spans="1:6" ht="18.95" customHeight="1" x14ac:dyDescent="0.25">
      <c r="B15" s="26" t="s">
        <v>15</v>
      </c>
      <c r="C15" s="27" t="s">
        <v>20</v>
      </c>
      <c r="D15" s="40">
        <v>21646.67</v>
      </c>
      <c r="E15" s="40">
        <v>-472</v>
      </c>
      <c r="F15" s="40">
        <f>SUM(D15:E15)</f>
        <v>21174.67</v>
      </c>
    </row>
    <row r="16" spans="1:6" ht="18.95" customHeight="1" x14ac:dyDescent="0.25">
      <c r="B16" s="26"/>
      <c r="C16" s="27"/>
      <c r="D16" s="40"/>
      <c r="E16" s="40"/>
      <c r="F16" s="40"/>
    </row>
    <row r="17" spans="2:6" ht="27" customHeight="1" x14ac:dyDescent="0.25">
      <c r="B17" s="16" t="s">
        <v>17</v>
      </c>
      <c r="C17" s="9"/>
      <c r="D17" s="38">
        <v>32610.959999999999</v>
      </c>
      <c r="E17" s="38">
        <f>E18+E23</f>
        <v>-408.5</v>
      </c>
      <c r="F17" s="38">
        <f>D17+E17</f>
        <v>32202.46</v>
      </c>
    </row>
    <row r="18" spans="2:6" ht="27.75" customHeight="1" x14ac:dyDescent="0.25">
      <c r="B18" s="17" t="s">
        <v>18</v>
      </c>
      <c r="C18" s="21" t="s">
        <v>19</v>
      </c>
      <c r="D18" s="37">
        <v>23434.02</v>
      </c>
      <c r="E18" s="37">
        <f>+E19</f>
        <v>-100</v>
      </c>
      <c r="F18" s="37">
        <f t="shared" ref="F18:F26" si="0">SUM(D18:E18)</f>
        <v>23334.02</v>
      </c>
    </row>
    <row r="19" spans="2:6" ht="18.95" customHeight="1" x14ac:dyDescent="0.25">
      <c r="B19" s="41" t="s">
        <v>32</v>
      </c>
      <c r="C19" s="35" t="s">
        <v>33</v>
      </c>
      <c r="D19" s="37">
        <v>3970</v>
      </c>
      <c r="E19" s="37">
        <v>-100</v>
      </c>
      <c r="F19" s="37">
        <f>D19+E19</f>
        <v>3870</v>
      </c>
    </row>
    <row r="20" spans="2:6" ht="18.95" customHeight="1" x14ac:dyDescent="0.25">
      <c r="B20" s="33" t="s">
        <v>27</v>
      </c>
      <c r="C20" s="25" t="s">
        <v>26</v>
      </c>
      <c r="D20" s="42">
        <v>1215</v>
      </c>
      <c r="E20" s="42">
        <v>-100</v>
      </c>
      <c r="F20" s="42">
        <f t="shared" ref="F20:F22" si="1">D20+E20</f>
        <v>1115</v>
      </c>
    </row>
    <row r="21" spans="2:6" ht="18.95" customHeight="1" x14ac:dyDescent="0.25">
      <c r="B21" s="33" t="s">
        <v>29</v>
      </c>
      <c r="C21" s="25">
        <v>20</v>
      </c>
      <c r="D21" s="42">
        <v>2735</v>
      </c>
      <c r="E21" s="42">
        <v>0</v>
      </c>
      <c r="F21" s="42">
        <f t="shared" si="1"/>
        <v>2735</v>
      </c>
    </row>
    <row r="22" spans="2:6" ht="18.95" customHeight="1" x14ac:dyDescent="0.25">
      <c r="B22" s="34" t="s">
        <v>28</v>
      </c>
      <c r="C22" s="25">
        <v>71</v>
      </c>
      <c r="D22" s="42">
        <v>20</v>
      </c>
      <c r="E22" s="42">
        <v>0</v>
      </c>
      <c r="F22" s="42">
        <f t="shared" si="1"/>
        <v>20</v>
      </c>
    </row>
    <row r="23" spans="2:6" ht="29.25" customHeight="1" x14ac:dyDescent="0.25">
      <c r="B23" s="35" t="s">
        <v>21</v>
      </c>
      <c r="C23" s="17" t="s">
        <v>22</v>
      </c>
      <c r="D23" s="37">
        <v>19464.02</v>
      </c>
      <c r="E23" s="37">
        <f>E24+E25+E26</f>
        <v>-308.5</v>
      </c>
      <c r="F23" s="37">
        <f t="shared" si="0"/>
        <v>19155.52</v>
      </c>
    </row>
    <row r="24" spans="2:6" ht="18.95" customHeight="1" x14ac:dyDescent="0.25">
      <c r="B24" s="33" t="s">
        <v>27</v>
      </c>
      <c r="C24" s="25" t="s">
        <v>26</v>
      </c>
      <c r="D24" s="18">
        <v>14141.5</v>
      </c>
      <c r="E24" s="18">
        <v>0</v>
      </c>
      <c r="F24" s="18">
        <f t="shared" ref="F24:F25" si="2">D24+E24</f>
        <v>14141.5</v>
      </c>
    </row>
    <row r="25" spans="2:6" ht="18.95" customHeight="1" x14ac:dyDescent="0.25">
      <c r="B25" s="33" t="s">
        <v>29</v>
      </c>
      <c r="C25" s="25">
        <v>20</v>
      </c>
      <c r="D25" s="18">
        <v>4265.5200000000004</v>
      </c>
      <c r="E25" s="18">
        <v>63.5</v>
      </c>
      <c r="F25" s="18">
        <f t="shared" si="2"/>
        <v>4329.0200000000004</v>
      </c>
    </row>
    <row r="26" spans="2:6" ht="18.95" customHeight="1" x14ac:dyDescent="0.25">
      <c r="B26" s="34" t="s">
        <v>28</v>
      </c>
      <c r="C26" s="25">
        <v>71</v>
      </c>
      <c r="D26" s="32">
        <v>1057</v>
      </c>
      <c r="E26" s="32">
        <f>-400+28</f>
        <v>-372</v>
      </c>
      <c r="F26" s="32">
        <f t="shared" si="0"/>
        <v>685</v>
      </c>
    </row>
    <row r="27" spans="2:6" ht="18.95" customHeight="1" x14ac:dyDescent="0.25">
      <c r="B27" s="30" t="s">
        <v>25</v>
      </c>
      <c r="C27" s="19"/>
      <c r="D27" s="14"/>
      <c r="E27" s="14"/>
      <c r="F27" s="20">
        <f>F17-F13</f>
        <v>75</v>
      </c>
    </row>
    <row r="28" spans="2:6" x14ac:dyDescent="0.25">
      <c r="B28" s="22"/>
      <c r="C28" s="23"/>
      <c r="D28" s="24"/>
      <c r="E28" s="24"/>
      <c r="F28" s="24"/>
    </row>
    <row r="29" spans="2:6" x14ac:dyDescent="0.25">
      <c r="B29" s="28"/>
      <c r="D29" s="52"/>
      <c r="E29" s="52"/>
      <c r="F29" s="52"/>
    </row>
    <row r="30" spans="2:6" x14ac:dyDescent="0.25">
      <c r="B30" s="29"/>
      <c r="D30" s="52"/>
      <c r="E30" s="52"/>
      <c r="F30" s="52"/>
    </row>
    <row r="31" spans="2:6" x14ac:dyDescent="0.25">
      <c r="B31" s="4"/>
    </row>
    <row r="32" spans="2:6" x14ac:dyDescent="0.25">
      <c r="B32" s="2"/>
    </row>
  </sheetData>
  <mergeCells count="11">
    <mergeCell ref="B10:B11"/>
    <mergeCell ref="C10:C11"/>
    <mergeCell ref="E10:E11"/>
    <mergeCell ref="D29:F29"/>
    <mergeCell ref="D30:F30"/>
    <mergeCell ref="E9:F9"/>
    <mergeCell ref="A6:F6"/>
    <mergeCell ref="A7:F7"/>
    <mergeCell ref="A1:C1"/>
    <mergeCell ref="D1:E1"/>
    <mergeCell ref="B2:F2"/>
  </mergeCells>
  <pageMargins left="0.51181102362204722" right="0.11811023622047245" top="0" bottom="0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6" sqref="C6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daniela.saiu</dc:creator>
  <cp:lastModifiedBy>Mariana Daniela Gogea</cp:lastModifiedBy>
  <cp:lastPrinted>2020-12-21T14:51:27Z</cp:lastPrinted>
  <dcterms:created xsi:type="dcterms:W3CDTF">2018-09-20T05:50:45Z</dcterms:created>
  <dcterms:modified xsi:type="dcterms:W3CDTF">2020-12-21T14:51:29Z</dcterms:modified>
</cp:coreProperties>
</file>